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esk\NWF Dropbox\Education\ENVIROED\CAMPUS\RecycleMania\2026\Vetting and Final Analysis\Basketball\"/>
    </mc:Choice>
  </mc:AlternateContent>
  <xr:revisionPtr revIDLastSave="0" documentId="8_{72644443-CEE1-43B0-B85A-908EDCCD0C63}" xr6:coauthVersionLast="47" xr6:coauthVersionMax="47" xr10:uidLastSave="{00000000-0000-0000-0000-000000000000}"/>
  <bookViews>
    <workbookView xWindow="-110" yWindow="-110" windowWidth="19420" windowHeight="11500" xr2:uid="{1B1991CC-6320-4412-8C2B-CC9A99E867D0}"/>
  </bookViews>
  <sheets>
    <sheet name="BasketballPerCapita" sheetId="1" r:id="rId1"/>
    <sheet name="BasketballDivers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9" i="2" l="1"/>
  <c r="M9" i="2" s="1"/>
  <c r="L8" i="2"/>
  <c r="M8" i="2" s="1"/>
  <c r="L7" i="2"/>
  <c r="M7" i="2" s="1"/>
  <c r="L6" i="2"/>
  <c r="M6" i="2" s="1"/>
  <c r="M5" i="2"/>
  <c r="L5" i="2"/>
  <c r="L4" i="2"/>
  <c r="M4" i="2" s="1"/>
  <c r="L3" i="2"/>
  <c r="M3" i="2" s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<sst xmlns="http://schemas.openxmlformats.org/spreadsheetml/2006/main" count="87" uniqueCount="60">
  <si>
    <t xml:space="preserve">Institution Name </t>
  </si>
  <si>
    <t>Recyclables Co-mingled lbs</t>
  </si>
  <si>
    <t>Bottles / Cans Recycled lbs</t>
  </si>
  <si>
    <t>Cardboard Recycled lbs</t>
  </si>
  <si>
    <t>Paper Recycled lbs</t>
  </si>
  <si>
    <t>*Food Organics lbs</t>
  </si>
  <si>
    <t>Per Capita Recycling</t>
  </si>
  <si>
    <t xml:space="preserve">Official Game Attendance </t>
  </si>
  <si>
    <t xml:space="preserve">Game Date </t>
  </si>
  <si>
    <t>Opponent</t>
  </si>
  <si>
    <t>Arena</t>
  </si>
  <si>
    <t>University of Richmond</t>
  </si>
  <si>
    <t>George Mason University</t>
  </si>
  <si>
    <t>E. Claiborne Robins Center</t>
  </si>
  <si>
    <t>Ohio University</t>
  </si>
  <si>
    <t>Miami University</t>
  </si>
  <si>
    <t>Convocation Center</t>
  </si>
  <si>
    <t>Michigan State University</t>
  </si>
  <si>
    <t>Northwestern</t>
  </si>
  <si>
    <t>Breslin Center</t>
  </si>
  <si>
    <t>Georgetown University</t>
  </si>
  <si>
    <t>Providence College</t>
  </si>
  <si>
    <t>McDonough Arena</t>
  </si>
  <si>
    <t>Bowling Green State University</t>
  </si>
  <si>
    <t>Umass Amherst</t>
  </si>
  <si>
    <t>Stroh Center</t>
  </si>
  <si>
    <t>Lafayette College</t>
  </si>
  <si>
    <t>Colgate</t>
  </si>
  <si>
    <t>Kirby Sports Center</t>
  </si>
  <si>
    <t>American University</t>
  </si>
  <si>
    <t>Bucknell</t>
  </si>
  <si>
    <t>Bender Arena</t>
  </si>
  <si>
    <t>Tulane University</t>
  </si>
  <si>
    <t>Tulsa</t>
  </si>
  <si>
    <t>Avron B. Fogelman Arena</t>
  </si>
  <si>
    <t>Clemson University</t>
  </si>
  <si>
    <t>Louisville</t>
  </si>
  <si>
    <t>Little John Coliseum</t>
  </si>
  <si>
    <t>Emerson College</t>
  </si>
  <si>
    <t>Worcester Polytech Institute</t>
  </si>
  <si>
    <t>Brown &amp; Plofker Gym</t>
  </si>
  <si>
    <t>Aquinas College</t>
  </si>
  <si>
    <t>Cornerstone University</t>
  </si>
  <si>
    <t>Sturrus</t>
  </si>
  <si>
    <t>Williams College</t>
  </si>
  <si>
    <t>Amherst College</t>
  </si>
  <si>
    <t>John Wesley Chandler Athletic Center</t>
  </si>
  <si>
    <t xml:space="preserve"> Trash Landfilled / Incinerated lbs</t>
  </si>
  <si>
    <t>Food Rescued to Feed People lbs</t>
  </si>
  <si>
    <t>Feed Livestock &amp; Farm Animals lbs</t>
  </si>
  <si>
    <t>Food Waste Anaerobic Digestion &amp; Bioenergy lbs</t>
  </si>
  <si>
    <t>Fats/Oils Captured  NOT Anaerobic Digestion lbs</t>
  </si>
  <si>
    <t>Food Waste Composted lbs</t>
  </si>
  <si>
    <t>Total Food Organics lbs</t>
  </si>
  <si>
    <t>% Diversion</t>
  </si>
  <si>
    <t>Offical Game Attendance</t>
  </si>
  <si>
    <t>Convovation Center</t>
  </si>
  <si>
    <t>George Mason Univeristy</t>
  </si>
  <si>
    <t>UMass Amherst</t>
  </si>
  <si>
    <t>2026 Campus Race to Zero Waste - GameDay Basketball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</si>
</sst>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2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1" fillId="2" borderId="0" xfId="0" applyNumberFormat="1" applyFont="1" applyFill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784B-7E1D-404F-8179-000F9C6FA0A7}">
  <dimension ref="A1:K58"/>
  <sheetViews>
    <sheetView tabSelected="1" workbookViewId="0">
      <selection activeCell="B7" sqref="B7"/>
    </sheetView>
  </sheetViews>
  <sheetFormatPr defaultRowHeight="14.5" x14ac:dyDescent="0.35"/>
  <cols>
    <col min="1" max="1" width="19.7265625" customWidth="1"/>
    <col min="2" max="2" width="11.08984375" customWidth="1"/>
    <col min="4" max="4" width="10.453125" customWidth="1"/>
    <col min="8" max="8" width="12.1796875" customWidth="1"/>
    <col min="9" max="9" width="10.36328125" bestFit="1" customWidth="1"/>
    <col min="10" max="10" width="13.453125" customWidth="1"/>
    <col min="11" max="11" width="12.1796875" customWidth="1"/>
  </cols>
  <sheetData>
    <row r="1" spans="1:11" ht="19" thickBot="1" x14ac:dyDescent="0.5">
      <c r="A1" s="17" t="s">
        <v>59</v>
      </c>
    </row>
    <row r="2" spans="1:11" ht="63" thickTop="1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4" t="s">
        <v>7</v>
      </c>
      <c r="I2" s="4" t="s">
        <v>8</v>
      </c>
      <c r="J2" s="5" t="s">
        <v>9</v>
      </c>
      <c r="K2" s="4" t="s">
        <v>10</v>
      </c>
    </row>
    <row r="3" spans="1:11" ht="47" thickTop="1" x14ac:dyDescent="0.35">
      <c r="A3" s="6" t="s">
        <v>11</v>
      </c>
      <c r="B3" s="7">
        <v>560</v>
      </c>
      <c r="C3" s="7"/>
      <c r="D3" s="7"/>
      <c r="E3" s="7"/>
      <c r="F3" s="7">
        <v>567</v>
      </c>
      <c r="G3" s="7">
        <f t="shared" ref="G3:G14" si="0">SUM(B3:F3)/H3</f>
        <v>0.26319476879962633</v>
      </c>
      <c r="H3" s="8">
        <v>4282</v>
      </c>
      <c r="I3" s="9">
        <v>46063</v>
      </c>
      <c r="J3" s="10" t="s">
        <v>12</v>
      </c>
      <c r="K3" s="10" t="s">
        <v>13</v>
      </c>
    </row>
    <row r="4" spans="1:11" ht="31" x14ac:dyDescent="0.35">
      <c r="A4" s="6" t="s">
        <v>14</v>
      </c>
      <c r="B4" s="7">
        <v>1040</v>
      </c>
      <c r="F4">
        <v>43</v>
      </c>
      <c r="G4" s="7">
        <f t="shared" si="0"/>
        <v>0.18996667251359411</v>
      </c>
      <c r="H4" s="8">
        <v>5701</v>
      </c>
      <c r="I4" s="11">
        <v>46087</v>
      </c>
      <c r="J4" s="10" t="s">
        <v>15</v>
      </c>
      <c r="K4" s="10" t="s">
        <v>16</v>
      </c>
    </row>
    <row r="5" spans="1:11" ht="31" x14ac:dyDescent="0.35">
      <c r="A5" s="6" t="s">
        <v>17</v>
      </c>
      <c r="B5" s="7">
        <v>0</v>
      </c>
      <c r="C5" s="7">
        <v>150</v>
      </c>
      <c r="D5" s="7">
        <v>342</v>
      </c>
      <c r="E5" s="7"/>
      <c r="F5" s="7">
        <v>0</v>
      </c>
      <c r="G5" s="7">
        <f t="shared" si="0"/>
        <v>0.16323822163238222</v>
      </c>
      <c r="H5" s="8">
        <v>3014</v>
      </c>
      <c r="I5" s="9">
        <v>46071</v>
      </c>
      <c r="J5" s="10" t="s">
        <v>18</v>
      </c>
      <c r="K5" s="10" t="s">
        <v>19</v>
      </c>
    </row>
    <row r="6" spans="1:11" ht="31" x14ac:dyDescent="0.35">
      <c r="A6" s="6" t="s">
        <v>20</v>
      </c>
      <c r="B6" s="7">
        <v>6.7</v>
      </c>
      <c r="F6">
        <v>9.4</v>
      </c>
      <c r="G6" s="7">
        <f t="shared" si="0"/>
        <v>0.161</v>
      </c>
      <c r="H6" s="8">
        <v>100</v>
      </c>
      <c r="I6" s="11">
        <v>46067</v>
      </c>
      <c r="J6" s="10" t="s">
        <v>21</v>
      </c>
      <c r="K6" s="10" t="s">
        <v>22</v>
      </c>
    </row>
    <row r="7" spans="1:11" ht="31" x14ac:dyDescent="0.35">
      <c r="A7" s="6" t="s">
        <v>23</v>
      </c>
      <c r="B7" s="7">
        <v>129</v>
      </c>
      <c r="F7">
        <v>194</v>
      </c>
      <c r="G7" s="7">
        <f t="shared" si="0"/>
        <v>0.1490539916935856</v>
      </c>
      <c r="H7" s="8">
        <v>2167</v>
      </c>
      <c r="I7" s="11">
        <v>46081</v>
      </c>
      <c r="J7" s="10" t="s">
        <v>24</v>
      </c>
      <c r="K7" s="10" t="s">
        <v>25</v>
      </c>
    </row>
    <row r="8" spans="1:11" ht="31" x14ac:dyDescent="0.35">
      <c r="A8" s="6" t="s">
        <v>26</v>
      </c>
      <c r="B8" s="7">
        <v>25</v>
      </c>
      <c r="F8">
        <v>37</v>
      </c>
      <c r="G8" s="7">
        <f t="shared" si="0"/>
        <v>0.12731006160164271</v>
      </c>
      <c r="H8" s="8">
        <v>487</v>
      </c>
      <c r="I8" s="11">
        <v>46064</v>
      </c>
      <c r="J8" s="10" t="s">
        <v>27</v>
      </c>
      <c r="K8" s="10" t="s">
        <v>28</v>
      </c>
    </row>
    <row r="9" spans="1:11" ht="31" x14ac:dyDescent="0.35">
      <c r="A9" s="6" t="s">
        <v>29</v>
      </c>
      <c r="B9" s="7">
        <v>44.92</v>
      </c>
      <c r="C9" s="7"/>
      <c r="D9" s="7">
        <v>5.8</v>
      </c>
      <c r="E9" s="7"/>
      <c r="F9" s="7">
        <v>51.68</v>
      </c>
      <c r="G9" s="7">
        <f t="shared" si="0"/>
        <v>0.10745015739769151</v>
      </c>
      <c r="H9" s="8">
        <v>953</v>
      </c>
      <c r="I9" s="9">
        <v>46057</v>
      </c>
      <c r="J9" s="10" t="s">
        <v>30</v>
      </c>
      <c r="K9" s="10" t="s">
        <v>31</v>
      </c>
    </row>
    <row r="10" spans="1:11" ht="46.5" x14ac:dyDescent="0.35">
      <c r="A10" s="6" t="s">
        <v>32</v>
      </c>
      <c r="B10" s="7">
        <v>84</v>
      </c>
      <c r="C10" s="7"/>
      <c r="D10" s="7">
        <v>30</v>
      </c>
      <c r="E10" s="7"/>
      <c r="F10" s="7">
        <v>0</v>
      </c>
      <c r="G10" s="7">
        <f t="shared" si="0"/>
        <v>7.6923076923076927E-2</v>
      </c>
      <c r="H10" s="8">
        <v>1482</v>
      </c>
      <c r="I10" s="9">
        <v>46078</v>
      </c>
      <c r="J10" s="10" t="s">
        <v>33</v>
      </c>
      <c r="K10" s="10" t="s">
        <v>34</v>
      </c>
    </row>
    <row r="11" spans="1:11" ht="31" x14ac:dyDescent="0.35">
      <c r="A11" s="6" t="s">
        <v>35</v>
      </c>
      <c r="B11" s="7">
        <v>399</v>
      </c>
      <c r="C11" s="7"/>
      <c r="D11" s="7">
        <v>140</v>
      </c>
      <c r="E11" s="7"/>
      <c r="F11" s="7">
        <v>0</v>
      </c>
      <c r="G11" s="7">
        <f t="shared" si="0"/>
        <v>6.6674913409203368E-2</v>
      </c>
      <c r="H11" s="8">
        <v>8084</v>
      </c>
      <c r="I11" s="9">
        <v>46081</v>
      </c>
      <c r="J11" s="10" t="s">
        <v>36</v>
      </c>
      <c r="K11" s="10" t="s">
        <v>37</v>
      </c>
    </row>
    <row r="12" spans="1:11" ht="46.5" x14ac:dyDescent="0.35">
      <c r="A12" s="6" t="s">
        <v>38</v>
      </c>
      <c r="B12" s="7">
        <v>6</v>
      </c>
      <c r="F12">
        <v>0</v>
      </c>
      <c r="G12" s="7">
        <f t="shared" si="0"/>
        <v>5.4545454545454543E-2</v>
      </c>
      <c r="H12" s="8">
        <v>110</v>
      </c>
      <c r="I12" s="11">
        <v>46071</v>
      </c>
      <c r="J12" s="10" t="s">
        <v>39</v>
      </c>
      <c r="K12" s="10" t="s">
        <v>40</v>
      </c>
    </row>
    <row r="13" spans="1:11" ht="31" x14ac:dyDescent="0.35">
      <c r="A13" s="6" t="s">
        <v>41</v>
      </c>
      <c r="B13" s="7">
        <v>33.340000000000003</v>
      </c>
      <c r="F13">
        <v>9.75</v>
      </c>
      <c r="G13" s="7">
        <f t="shared" si="0"/>
        <v>3.8784878487848791E-2</v>
      </c>
      <c r="H13" s="8">
        <v>1111</v>
      </c>
      <c r="I13" s="11">
        <v>46071</v>
      </c>
      <c r="J13" s="10" t="s">
        <v>42</v>
      </c>
      <c r="K13" s="10" t="s">
        <v>43</v>
      </c>
    </row>
    <row r="14" spans="1:11" ht="62" x14ac:dyDescent="0.35">
      <c r="A14" s="6" t="s">
        <v>44</v>
      </c>
      <c r="B14" s="7">
        <v>30</v>
      </c>
      <c r="C14" s="7"/>
      <c r="D14" s="7"/>
      <c r="E14" s="7"/>
      <c r="F14" s="7">
        <v>0</v>
      </c>
      <c r="G14" s="7">
        <f t="shared" si="0"/>
        <v>2.5000000000000001E-2</v>
      </c>
      <c r="H14" s="8">
        <v>1200</v>
      </c>
      <c r="I14" s="9">
        <v>46067</v>
      </c>
      <c r="J14" s="10" t="s">
        <v>45</v>
      </c>
      <c r="K14" s="10" t="s">
        <v>46</v>
      </c>
    </row>
    <row r="15" spans="1:11" x14ac:dyDescent="0.35">
      <c r="A15" s="12"/>
    </row>
    <row r="16" spans="1:11" x14ac:dyDescent="0.35">
      <c r="A16" s="13"/>
    </row>
    <row r="17" spans="1:1" x14ac:dyDescent="0.35">
      <c r="A17" s="13"/>
    </row>
    <row r="18" spans="1:1" x14ac:dyDescent="0.35">
      <c r="A18" s="13"/>
    </row>
    <row r="19" spans="1:1" x14ac:dyDescent="0.35">
      <c r="A19" s="13"/>
    </row>
    <row r="20" spans="1:1" x14ac:dyDescent="0.35">
      <c r="A20" s="13"/>
    </row>
    <row r="21" spans="1:1" x14ac:dyDescent="0.35">
      <c r="A21" s="13"/>
    </row>
    <row r="22" spans="1:1" x14ac:dyDescent="0.35">
      <c r="A22" s="13"/>
    </row>
    <row r="23" spans="1:1" x14ac:dyDescent="0.35">
      <c r="A23" s="13"/>
    </row>
    <row r="24" spans="1:1" x14ac:dyDescent="0.35">
      <c r="A24" s="13"/>
    </row>
    <row r="25" spans="1:1" x14ac:dyDescent="0.35">
      <c r="A25" s="13"/>
    </row>
    <row r="26" spans="1:1" x14ac:dyDescent="0.35">
      <c r="A26" s="13"/>
    </row>
    <row r="27" spans="1:1" x14ac:dyDescent="0.35">
      <c r="A27" s="13"/>
    </row>
    <row r="28" spans="1:1" x14ac:dyDescent="0.35">
      <c r="A28" s="13"/>
    </row>
    <row r="29" spans="1:1" x14ac:dyDescent="0.35">
      <c r="A29" s="13"/>
    </row>
    <row r="30" spans="1:1" x14ac:dyDescent="0.35">
      <c r="A30" s="13"/>
    </row>
    <row r="31" spans="1:1" x14ac:dyDescent="0.35">
      <c r="A31" s="13"/>
    </row>
    <row r="32" spans="1:1" x14ac:dyDescent="0.35">
      <c r="A32" s="13"/>
    </row>
    <row r="33" spans="1:1" x14ac:dyDescent="0.35">
      <c r="A33" s="13"/>
    </row>
    <row r="34" spans="1:1" x14ac:dyDescent="0.35">
      <c r="A34" s="13"/>
    </row>
    <row r="35" spans="1:1" x14ac:dyDescent="0.35">
      <c r="A35" s="13"/>
    </row>
    <row r="36" spans="1:1" x14ac:dyDescent="0.35">
      <c r="A36" s="13"/>
    </row>
    <row r="37" spans="1:1" x14ac:dyDescent="0.35">
      <c r="A37" s="13"/>
    </row>
    <row r="38" spans="1:1" x14ac:dyDescent="0.35">
      <c r="A38" s="13"/>
    </row>
    <row r="39" spans="1:1" x14ac:dyDescent="0.35">
      <c r="A39" s="13"/>
    </row>
    <row r="40" spans="1:1" x14ac:dyDescent="0.35">
      <c r="A40" s="13"/>
    </row>
    <row r="41" spans="1:1" x14ac:dyDescent="0.35">
      <c r="A41" s="13"/>
    </row>
    <row r="42" spans="1:1" x14ac:dyDescent="0.35">
      <c r="A42" s="13"/>
    </row>
    <row r="43" spans="1:1" x14ac:dyDescent="0.35">
      <c r="A43" s="13"/>
    </row>
    <row r="44" spans="1:1" x14ac:dyDescent="0.35">
      <c r="A44" s="13"/>
    </row>
    <row r="45" spans="1:1" x14ac:dyDescent="0.35">
      <c r="A45" s="13"/>
    </row>
    <row r="46" spans="1:1" x14ac:dyDescent="0.35">
      <c r="A46" s="13"/>
    </row>
    <row r="47" spans="1:1" x14ac:dyDescent="0.35">
      <c r="A47" s="13"/>
    </row>
    <row r="48" spans="1:1" x14ac:dyDescent="0.35">
      <c r="A48" s="13"/>
    </row>
    <row r="49" spans="1:1" x14ac:dyDescent="0.35">
      <c r="A49" s="13"/>
    </row>
    <row r="50" spans="1:1" x14ac:dyDescent="0.35">
      <c r="A50" s="13"/>
    </row>
    <row r="51" spans="1:1" x14ac:dyDescent="0.35">
      <c r="A51" s="13"/>
    </row>
    <row r="52" spans="1:1" x14ac:dyDescent="0.35">
      <c r="A52" s="13"/>
    </row>
    <row r="53" spans="1:1" x14ac:dyDescent="0.35">
      <c r="A53" s="13"/>
    </row>
    <row r="54" spans="1:1" x14ac:dyDescent="0.35">
      <c r="A54" s="13"/>
    </row>
    <row r="55" spans="1:1" x14ac:dyDescent="0.35">
      <c r="A55" s="13"/>
    </row>
    <row r="56" spans="1:1" x14ac:dyDescent="0.35">
      <c r="A56" s="13"/>
    </row>
    <row r="57" spans="1:1" x14ac:dyDescent="0.35">
      <c r="A57" s="13"/>
    </row>
    <row r="58" spans="1:1" x14ac:dyDescent="0.35">
      <c r="A58" s="13"/>
    </row>
  </sheetData>
  <sheetProtection sheet="1" objects="1" scenarios="1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43EF-859A-4436-BE13-60B7B1080C05}">
  <dimension ref="A1:Q9"/>
  <sheetViews>
    <sheetView workbookViewId="0">
      <selection activeCell="B7" sqref="B7"/>
    </sheetView>
  </sheetViews>
  <sheetFormatPr defaultRowHeight="14.5" x14ac:dyDescent="0.35"/>
  <cols>
    <col min="1" max="1" width="15.1796875" bestFit="1" customWidth="1"/>
    <col min="2" max="2" width="12" customWidth="1"/>
    <col min="3" max="3" width="10.36328125" customWidth="1"/>
    <col min="4" max="4" width="10.453125" customWidth="1"/>
    <col min="6" max="6" width="11.26953125" customWidth="1"/>
    <col min="9" max="9" width="10.36328125" customWidth="1"/>
    <col min="10" max="10" width="10.453125" customWidth="1"/>
    <col min="11" max="11" width="11.26953125" customWidth="1"/>
    <col min="14" max="14" width="12.453125" customWidth="1"/>
    <col min="15" max="15" width="10.36328125" bestFit="1" customWidth="1"/>
    <col min="16" max="16" width="13.453125" customWidth="1"/>
    <col min="17" max="17" width="12.7265625" customWidth="1"/>
  </cols>
  <sheetData>
    <row r="1" spans="1:17" ht="19" thickBot="1" x14ac:dyDescent="0.5">
      <c r="A1" s="17" t="s">
        <v>59</v>
      </c>
    </row>
    <row r="2" spans="1:17" ht="109.5" thickTop="1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47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L2" s="2" t="s">
        <v>53</v>
      </c>
      <c r="M2" s="3" t="s">
        <v>54</v>
      </c>
      <c r="N2" s="4" t="s">
        <v>55</v>
      </c>
      <c r="O2" s="4" t="s">
        <v>8</v>
      </c>
      <c r="P2" s="5" t="s">
        <v>9</v>
      </c>
      <c r="Q2" s="4" t="s">
        <v>10</v>
      </c>
    </row>
    <row r="3" spans="1:17" ht="31.5" thickTop="1" x14ac:dyDescent="0.35">
      <c r="A3" s="14" t="s">
        <v>14</v>
      </c>
      <c r="B3">
        <v>1040</v>
      </c>
      <c r="F3">
        <v>69</v>
      </c>
      <c r="K3">
        <v>43</v>
      </c>
      <c r="L3" s="15">
        <f t="shared" ref="L3:L9" si="0">SUM(G3:K3)</f>
        <v>43</v>
      </c>
      <c r="M3" s="16">
        <f t="shared" ref="M3:M9" si="1">SUM(B3+C3+D3+E3+L3)/(B3+C3+D3+E3+F3+L3)*100</f>
        <v>94.010416666666657</v>
      </c>
      <c r="N3">
        <v>5701</v>
      </c>
      <c r="O3" s="11">
        <v>46087</v>
      </c>
      <c r="P3" s="14" t="s">
        <v>15</v>
      </c>
      <c r="Q3" s="14" t="s">
        <v>56</v>
      </c>
    </row>
    <row r="4" spans="1:17" ht="46.5" x14ac:dyDescent="0.35">
      <c r="A4" s="14" t="s">
        <v>11</v>
      </c>
      <c r="B4">
        <v>560</v>
      </c>
      <c r="F4">
        <v>86</v>
      </c>
      <c r="K4">
        <v>567</v>
      </c>
      <c r="L4" s="15">
        <f t="shared" si="0"/>
        <v>567</v>
      </c>
      <c r="M4" s="16">
        <f t="shared" si="1"/>
        <v>92.910140148392415</v>
      </c>
      <c r="N4">
        <v>4282</v>
      </c>
      <c r="O4" s="11">
        <v>46063</v>
      </c>
      <c r="P4" s="14" t="s">
        <v>57</v>
      </c>
      <c r="Q4" s="14" t="s">
        <v>13</v>
      </c>
    </row>
    <row r="5" spans="1:17" ht="31" x14ac:dyDescent="0.35">
      <c r="A5" s="14" t="s">
        <v>26</v>
      </c>
      <c r="B5">
        <v>25</v>
      </c>
      <c r="F5">
        <v>16</v>
      </c>
      <c r="K5">
        <v>37</v>
      </c>
      <c r="L5" s="15">
        <f t="shared" si="0"/>
        <v>37</v>
      </c>
      <c r="M5" s="16">
        <f t="shared" si="1"/>
        <v>79.487179487179489</v>
      </c>
      <c r="N5">
        <v>487</v>
      </c>
      <c r="O5" s="11">
        <v>46064</v>
      </c>
      <c r="P5" s="14" t="s">
        <v>27</v>
      </c>
      <c r="Q5" s="14" t="s">
        <v>28</v>
      </c>
    </row>
    <row r="6" spans="1:17" ht="31" x14ac:dyDescent="0.35">
      <c r="A6" s="14" t="s">
        <v>29</v>
      </c>
      <c r="B6">
        <v>44.92</v>
      </c>
      <c r="D6">
        <v>5.8</v>
      </c>
      <c r="F6">
        <v>41.63</v>
      </c>
      <c r="K6">
        <v>51.68</v>
      </c>
      <c r="L6" s="15">
        <f t="shared" si="0"/>
        <v>51.68</v>
      </c>
      <c r="M6" s="16">
        <f t="shared" si="1"/>
        <v>71.096299382073184</v>
      </c>
      <c r="N6">
        <v>953</v>
      </c>
      <c r="O6" s="11">
        <v>46057</v>
      </c>
      <c r="P6" s="14" t="s">
        <v>30</v>
      </c>
      <c r="Q6" s="14" t="s">
        <v>31</v>
      </c>
    </row>
    <row r="7" spans="1:17" ht="31" x14ac:dyDescent="0.35">
      <c r="A7" s="14" t="s">
        <v>23</v>
      </c>
      <c r="B7">
        <v>129</v>
      </c>
      <c r="F7">
        <v>147</v>
      </c>
      <c r="G7">
        <v>5</v>
      </c>
      <c r="K7">
        <v>189</v>
      </c>
      <c r="L7" s="15">
        <f t="shared" si="0"/>
        <v>194</v>
      </c>
      <c r="M7" s="16">
        <f t="shared" si="1"/>
        <v>68.723404255319153</v>
      </c>
      <c r="N7">
        <v>2167</v>
      </c>
      <c r="O7" s="11">
        <v>46081</v>
      </c>
      <c r="P7" s="14" t="s">
        <v>58</v>
      </c>
      <c r="Q7" s="14" t="s">
        <v>25</v>
      </c>
    </row>
    <row r="8" spans="1:17" ht="31" x14ac:dyDescent="0.35">
      <c r="A8" s="14" t="s">
        <v>41</v>
      </c>
      <c r="B8">
        <v>33.340000000000003</v>
      </c>
      <c r="F8">
        <v>23.41</v>
      </c>
      <c r="K8">
        <v>9.75</v>
      </c>
      <c r="L8" s="15">
        <f t="shared" si="0"/>
        <v>9.75</v>
      </c>
      <c r="M8" s="16">
        <f t="shared" si="1"/>
        <v>64.796992481203006</v>
      </c>
      <c r="N8">
        <v>1111</v>
      </c>
      <c r="O8" s="11">
        <v>46071</v>
      </c>
      <c r="P8" s="14" t="s">
        <v>42</v>
      </c>
      <c r="Q8" s="14" t="s">
        <v>43</v>
      </c>
    </row>
    <row r="9" spans="1:17" ht="31" x14ac:dyDescent="0.35">
      <c r="A9" s="14" t="s">
        <v>20</v>
      </c>
      <c r="B9">
        <v>6.7</v>
      </c>
      <c r="F9">
        <v>9.8000000000000007</v>
      </c>
      <c r="K9">
        <v>9.4</v>
      </c>
      <c r="L9" s="15">
        <f t="shared" si="0"/>
        <v>9.4</v>
      </c>
      <c r="M9" s="16">
        <f t="shared" si="1"/>
        <v>62.162162162162168</v>
      </c>
      <c r="N9">
        <v>100</v>
      </c>
      <c r="O9" s="11">
        <v>46067</v>
      </c>
      <c r="P9" s="14" t="s">
        <v>21</v>
      </c>
      <c r="Q9" s="14" t="s">
        <v>22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BasketballPerCapita</vt:lpstr>
      <vt:lpstr>BasketballDiversion</vt:lpstr>
    </vt:vector>
  </TitlesOfParts>
  <Company>National Wildlife Federation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 Jones</dc:creator>
  <cp:lastModifiedBy>Kristy Jones</cp:lastModifiedBy>
  <dcterms:created xsi:type="dcterms:W3CDTF">2026-07-31T14:49:19Z</dcterms:created>
  <dcterms:modified xsi:type="dcterms:W3CDTF">2026-07-31T14:53:58Z</dcterms:modified>
</cp:coreProperties>
</file>