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tonyash/Dropbox/clients/KAB/RecycleMania/files from client/RecycleMania 2017 images/Past Results/2017/"/>
    </mc:Choice>
  </mc:AlternateContent>
  <bookViews>
    <workbookView xWindow="240" yWindow="460" windowWidth="11340" windowHeight="6800"/>
  </bookViews>
  <sheets>
    <sheet name="Waste per 1,000 sq ft" sheetId="2" r:id="rId1"/>
    <sheet name="Diversion"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 i="3" l="1"/>
  <c r="I3" i="3"/>
  <c r="I8" i="3"/>
  <c r="I7" i="3"/>
  <c r="K7" i="3"/>
  <c r="I6" i="3"/>
  <c r="K6" i="3"/>
  <c r="C6" i="3"/>
  <c r="I9" i="3"/>
  <c r="I5" i="3"/>
  <c r="I4" i="3"/>
  <c r="K4" i="3"/>
  <c r="I10" i="3"/>
  <c r="K10" i="3"/>
  <c r="C10" i="3"/>
  <c r="I11" i="3"/>
  <c r="K2" i="2"/>
  <c r="C2" i="2"/>
  <c r="K3" i="2"/>
  <c r="B3" i="2"/>
  <c r="K8" i="2"/>
  <c r="C8" i="2"/>
  <c r="K7" i="2"/>
  <c r="B7" i="2"/>
  <c r="K6" i="2"/>
  <c r="B6" i="2"/>
  <c r="K9" i="2"/>
  <c r="B9" i="2"/>
  <c r="K5" i="2"/>
  <c r="B5" i="2"/>
  <c r="K4" i="2"/>
  <c r="B4" i="2"/>
  <c r="K10" i="2"/>
  <c r="B10" i="2"/>
  <c r="K11" i="2"/>
  <c r="B11" i="2"/>
  <c r="C4" i="2"/>
  <c r="C5" i="2"/>
  <c r="C9" i="2"/>
  <c r="C6" i="2"/>
  <c r="C10" i="2"/>
  <c r="C3" i="2"/>
  <c r="C7" i="2"/>
  <c r="C11" i="2"/>
  <c r="K2" i="3"/>
  <c r="C2" i="3"/>
  <c r="K5" i="3"/>
  <c r="C5" i="3"/>
  <c r="K8" i="3"/>
  <c r="C8" i="3"/>
  <c r="K11" i="3"/>
  <c r="C11" i="3"/>
  <c r="K9" i="3"/>
  <c r="C9" i="3"/>
  <c r="K3" i="3"/>
  <c r="C3" i="3"/>
  <c r="C4" i="3"/>
  <c r="C7" i="3"/>
  <c r="B2" i="2"/>
  <c r="B8" i="2"/>
</calcChain>
</file>

<file path=xl/sharedStrings.xml><?xml version="1.0" encoding="utf-8"?>
<sst xmlns="http://schemas.openxmlformats.org/spreadsheetml/2006/main" count="84" uniqueCount="41">
  <si>
    <t>Describe the building and its primary use(s).</t>
  </si>
  <si>
    <t>Residential</t>
  </si>
  <si>
    <t>The building is a residential building with an occupancy of approximately 250 students . The room setups are suite style with a common area and two doubles in each living space. There is a fraternity attached to the side with approximately 20 residents. Waste receptacles include trash, paper recycling and PMG recycling. Waste is decentralized.</t>
  </si>
  <si>
    <t>University of California Irvine</t>
  </si>
  <si>
    <t>Dining</t>
  </si>
  <si>
    <t>Anteatery is a 32000 sq. foot building. It is one of our three all-you-can-eat dining halls of UCI. The Anteatery features full access for breakfast, lunch, dinner or late night  All students living in the residence halls hold a meal plan, and The Anteatery serves three meals a day (approx. 6000 meals) Monday-Friday and two meals a day (approx. 2000 meals) on Saturday and Sunday.</t>
  </si>
  <si>
    <t>Aquinas College</t>
  </si>
  <si>
    <t>Library</t>
  </si>
  <si>
    <t xml:space="preserve">The building is primarily a library. However, there are also 6 classrooms that are used for undergraduate and graduate classes. </t>
  </si>
  <si>
    <t>Agnes Scott College</t>
  </si>
  <si>
    <t>Library - study space with several offices</t>
  </si>
  <si>
    <t>Clemson University</t>
  </si>
  <si>
    <t xml:space="preserve">Major Study and Resource area. There is also a full Starbucks Store within the Library. </t>
  </si>
  <si>
    <t>Brigham Young University</t>
  </si>
  <si>
    <t>Student Union</t>
  </si>
  <si>
    <t>Our union has offices, a food court and a book store and other amenities like bowling, hair salon, post office, copy center.</t>
  </si>
  <si>
    <t>University of Houston</t>
  </si>
  <si>
    <t>The Student Center is a 259 thousand square foot building, which houses numerous dining outlets, games room, meeting and work spaces, event spaces, and movie theater. It is used primarily by students to eat, socialize and relax, but is also utilized by organizations and departments as an event space.</t>
  </si>
  <si>
    <t>Johns Hopkins University</t>
  </si>
  <si>
    <t>Classrooms/offices</t>
  </si>
  <si>
    <t>This building houses the custodial and recycling administrative staff and time clock for custodians.</t>
  </si>
  <si>
    <t>Pacific Lutheran University</t>
  </si>
  <si>
    <t xml:space="preserve">This is our Technology and Innovations building, and houses our Business Department. The building is split into half classrooms, half offices. This buildings classrooms are mostly dedicated to computer sciences, math, and business classes. </t>
  </si>
  <si>
    <t>Total Weights</t>
  </si>
  <si>
    <t>Harvard University</t>
  </si>
  <si>
    <t xml:space="preserve">Open stacks general use library with cafe (undergraduate portion); research library with some closed stacks areas (Widener Library portion). </t>
  </si>
  <si>
    <t>Other</t>
  </si>
  <si>
    <r>
      <t xml:space="preserve">Recycling </t>
    </r>
    <r>
      <rPr>
        <sz val="11"/>
        <rFont val="Arial"/>
        <family val="2"/>
      </rPr>
      <t>(Containers, Paper, Cardboard, etc.)</t>
    </r>
  </si>
  <si>
    <t>Food &amp; Other Recovered Organics</t>
  </si>
  <si>
    <t>Landfill / Trash</t>
  </si>
  <si>
    <t>Items Recovered for Reuse</t>
  </si>
  <si>
    <t>Square Feet</t>
  </si>
  <si>
    <t>Total Waste / 1,000 sq ft</t>
  </si>
  <si>
    <t>Union College</t>
  </si>
  <si>
    <t>Type of Building</t>
  </si>
  <si>
    <t>College / University</t>
  </si>
  <si>
    <t xml:space="preserve">Ranking </t>
  </si>
  <si>
    <t>Other Recovery</t>
  </si>
  <si>
    <t>Total Recovery</t>
  </si>
  <si>
    <t>Diversion</t>
  </si>
  <si>
    <t>Total weights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</si>
</sst>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1" formatCode="_(* #,##0.00_);_(* \(\ #,##0.00\ \);_(* &quot;-&quot;??_);_(\ @_ \)"/>
    <numFmt numFmtId="174" formatCode="_(* #,##0_);_(* \(\ #,##0\ \);_(* &quot;-&quot;??_);_(\ @_ \)"/>
    <numFmt numFmtId="176" formatCode="_(* #,##0.0000_);_(* \(\ #,##0.0000\ \);_(* &quot;-&quot;??_);_(\ @_ \)"/>
  </numFmts>
  <fonts count="5" x14ac:knownFonts="1">
    <font>
      <sz val="10"/>
      <name val="Segoe UI"/>
    </font>
    <font>
      <sz val="10"/>
      <name val="Segoe UI"/>
    </font>
    <font>
      <b/>
      <sz val="11"/>
      <name val="Arial"/>
      <family val="2"/>
    </font>
    <font>
      <sz val="11"/>
      <name val="Arial"/>
      <family val="2"/>
    </font>
    <font>
      <sz val="11"/>
      <color rgb="FFFF0000"/>
      <name val="Arial"/>
      <family val="2"/>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3">
    <xf numFmtId="0" fontId="0" fillId="0" borderId="0"/>
    <xf numFmtId="171"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2" borderId="0" xfId="0" applyFont="1" applyFill="1"/>
    <xf numFmtId="0" fontId="3" fillId="0" borderId="0" xfId="0" applyFont="1"/>
    <xf numFmtId="174" fontId="4" fillId="0" borderId="0" xfId="1" applyNumberFormat="1" applyFont="1"/>
    <xf numFmtId="174" fontId="3" fillId="0" borderId="0" xfId="1" applyNumberFormat="1" applyFont="1"/>
    <xf numFmtId="3" fontId="3" fillId="0" borderId="0" xfId="0" applyNumberFormat="1" applyFont="1"/>
    <xf numFmtId="0" fontId="2" fillId="2" borderId="0" xfId="1" applyNumberFormat="1" applyFont="1" applyFill="1" applyAlignment="1">
      <alignment horizontal="center" wrapText="1"/>
    </xf>
    <xf numFmtId="0" fontId="2" fillId="2" borderId="0" xfId="0" applyNumberFormat="1" applyFont="1" applyFill="1" applyAlignment="1">
      <alignment horizontal="center" wrapText="1"/>
    </xf>
    <xf numFmtId="174" fontId="3" fillId="0" borderId="0" xfId="0" applyNumberFormat="1" applyFont="1"/>
    <xf numFmtId="0" fontId="2" fillId="2" borderId="0" xfId="0" applyFont="1" applyFill="1" applyAlignment="1">
      <alignment horizontal="center" wrapText="1"/>
    </xf>
    <xf numFmtId="0" fontId="2" fillId="2" borderId="0" xfId="0" applyFont="1" applyFill="1" applyAlignment="1">
      <alignment horizontal="center"/>
    </xf>
    <xf numFmtId="0" fontId="3" fillId="0" borderId="0" xfId="0" applyFont="1" applyAlignment="1">
      <alignment horizontal="center"/>
    </xf>
    <xf numFmtId="176" fontId="3" fillId="0" borderId="0" xfId="0" applyNumberFormat="1" applyFont="1" applyAlignment="1"/>
    <xf numFmtId="171" fontId="3" fillId="0" borderId="0" xfId="0" applyNumberFormat="1" applyFont="1" applyAlignment="1"/>
    <xf numFmtId="0" fontId="3" fillId="0" borderId="0" xfId="0" applyFont="1" applyAlignment="1"/>
    <xf numFmtId="171" fontId="3" fillId="0" borderId="0" xfId="0" applyNumberFormat="1" applyFont="1" applyAlignment="1">
      <alignment horizontal="center"/>
    </xf>
    <xf numFmtId="9" fontId="2" fillId="2" borderId="0" xfId="2" applyFont="1" applyFill="1"/>
    <xf numFmtId="9" fontId="3" fillId="0" borderId="0" xfId="2" applyFont="1"/>
    <xf numFmtId="9" fontId="3" fillId="0" borderId="0" xfId="2" applyFont="1" applyAlignment="1">
      <alignment horizontal="center"/>
    </xf>
    <xf numFmtId="174" fontId="3" fillId="0" borderId="0" xfId="1" applyNumberFormat="1"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A22" sqref="A22"/>
    </sheetView>
  </sheetViews>
  <sheetFormatPr baseColWidth="10" defaultColWidth="9.19921875" defaultRowHeight="15" x14ac:dyDescent="0.2"/>
  <cols>
    <col min="1" max="1" width="27.3984375" style="2" customWidth="1"/>
    <col min="2" max="2" width="15.3984375" style="11" customWidth="1"/>
    <col min="3" max="3" width="12.796875" customWidth="1"/>
    <col min="4" max="4" width="11" style="4" customWidth="1"/>
    <col min="5" max="5" width="21.796875" style="4" customWidth="1"/>
    <col min="6" max="6" width="20.3984375" style="4" customWidth="1"/>
    <col min="7" max="7" width="15.59765625" style="4" customWidth="1"/>
    <col min="8" max="8" width="16" style="4" customWidth="1"/>
    <col min="9" max="9" width="13.19921875" style="2" customWidth="1"/>
    <col min="10" max="10" width="18.19921875" style="2" customWidth="1"/>
    <col min="11" max="11" width="16.19921875" style="2" customWidth="1"/>
    <col min="12" max="12" width="19.796875" style="2" customWidth="1"/>
    <col min="13" max="16384" width="9.19921875" style="2"/>
  </cols>
  <sheetData>
    <row r="1" spans="1:12" s="1" customFormat="1" ht="66" customHeight="1" x14ac:dyDescent="0.15">
      <c r="A1" s="1" t="s">
        <v>35</v>
      </c>
      <c r="B1" s="9" t="s">
        <v>32</v>
      </c>
      <c r="C1" s="16" t="s">
        <v>39</v>
      </c>
      <c r="D1" s="6" t="s">
        <v>31</v>
      </c>
      <c r="E1" s="6" t="s">
        <v>27</v>
      </c>
      <c r="F1" s="6" t="s">
        <v>28</v>
      </c>
      <c r="G1" s="6" t="s">
        <v>30</v>
      </c>
      <c r="H1" s="6" t="s">
        <v>29</v>
      </c>
      <c r="I1" s="7" t="s">
        <v>26</v>
      </c>
      <c r="J1" s="1" t="s">
        <v>34</v>
      </c>
      <c r="K1" s="1" t="s">
        <v>23</v>
      </c>
      <c r="L1" s="1" t="s">
        <v>0</v>
      </c>
    </row>
    <row r="2" spans="1:12" ht="14" x14ac:dyDescent="0.15">
      <c r="A2" s="2" t="s">
        <v>9</v>
      </c>
      <c r="B2" s="12">
        <f t="shared" ref="B2:B11" si="0">K2/D2</f>
        <v>7.4666666666666666E-3</v>
      </c>
      <c r="C2" s="18">
        <f t="shared" ref="C2:C11" si="1">H2/K2</f>
        <v>0.30357142857142855</v>
      </c>
      <c r="D2" s="19">
        <v>75000</v>
      </c>
      <c r="E2" s="4">
        <v>390</v>
      </c>
      <c r="F2" s="4">
        <v>0</v>
      </c>
      <c r="G2" s="4">
        <v>0</v>
      </c>
      <c r="H2" s="4">
        <v>170</v>
      </c>
      <c r="J2" s="2" t="s">
        <v>7</v>
      </c>
      <c r="K2" s="8">
        <f t="shared" ref="K2:K11" si="2">SUM(E2:I2)</f>
        <v>560</v>
      </c>
      <c r="L2" s="2" t="s">
        <v>10</v>
      </c>
    </row>
    <row r="3" spans="1:12" ht="14" x14ac:dyDescent="0.15">
      <c r="A3" s="2" t="s">
        <v>6</v>
      </c>
      <c r="B3" s="12">
        <f t="shared" si="0"/>
        <v>2.9754580139552473E-2</v>
      </c>
      <c r="C3" s="18">
        <f t="shared" si="1"/>
        <v>0.11450932825044763</v>
      </c>
      <c r="D3" s="19">
        <v>58186</v>
      </c>
      <c r="E3" s="4">
        <v>242.31</v>
      </c>
      <c r="F3" s="4">
        <v>236.32</v>
      </c>
      <c r="G3" s="4">
        <v>293.83</v>
      </c>
      <c r="H3" s="4">
        <v>198.25</v>
      </c>
      <c r="I3" s="2">
        <v>760.59</v>
      </c>
      <c r="J3" s="2" t="s">
        <v>7</v>
      </c>
      <c r="K3" s="8">
        <f t="shared" si="2"/>
        <v>1731.3000000000002</v>
      </c>
      <c r="L3" s="2" t="s">
        <v>8</v>
      </c>
    </row>
    <row r="4" spans="1:12" ht="14" x14ac:dyDescent="0.15">
      <c r="A4" s="2" t="s">
        <v>13</v>
      </c>
      <c r="B4" s="12">
        <f t="shared" si="0"/>
        <v>0.19702282027137855</v>
      </c>
      <c r="C4" s="18">
        <f t="shared" si="1"/>
        <v>0.75763415520488053</v>
      </c>
      <c r="D4" s="19">
        <v>460906</v>
      </c>
      <c r="E4" s="4">
        <v>15979</v>
      </c>
      <c r="F4" s="4">
        <v>4479</v>
      </c>
      <c r="G4" s="5">
        <v>1551</v>
      </c>
      <c r="H4" s="4">
        <v>68800</v>
      </c>
      <c r="J4" s="2" t="s">
        <v>14</v>
      </c>
      <c r="K4" s="8">
        <f t="shared" si="2"/>
        <v>90809</v>
      </c>
      <c r="L4" s="2" t="s">
        <v>15</v>
      </c>
    </row>
    <row r="5" spans="1:12" ht="14" x14ac:dyDescent="0.15">
      <c r="A5" s="2" t="s">
        <v>11</v>
      </c>
      <c r="B5" s="12">
        <f t="shared" si="0"/>
        <v>0.11782686554244505</v>
      </c>
      <c r="C5" s="18">
        <f t="shared" si="1"/>
        <v>0.47095826254648976</v>
      </c>
      <c r="D5" s="19">
        <v>184839</v>
      </c>
      <c r="E5" s="4">
        <v>5075</v>
      </c>
      <c r="F5" s="4">
        <v>5753</v>
      </c>
      <c r="G5" s="4">
        <v>498</v>
      </c>
      <c r="H5" s="4">
        <v>10257</v>
      </c>
      <c r="I5" s="2">
        <v>196</v>
      </c>
      <c r="J5" s="2" t="s">
        <v>7</v>
      </c>
      <c r="K5" s="8">
        <f t="shared" si="2"/>
        <v>21779</v>
      </c>
      <c r="L5" s="2" t="s">
        <v>12</v>
      </c>
    </row>
    <row r="6" spans="1:12" ht="14" x14ac:dyDescent="0.15">
      <c r="A6" s="2" t="s">
        <v>24</v>
      </c>
      <c r="B6" s="12">
        <f t="shared" si="0"/>
        <v>5.1231422505307857E-2</v>
      </c>
      <c r="C6" s="18">
        <f t="shared" si="1"/>
        <v>0.36386241193535018</v>
      </c>
      <c r="D6" s="19">
        <v>471000</v>
      </c>
      <c r="E6" s="5">
        <v>10200</v>
      </c>
      <c r="F6" s="5">
        <v>2700</v>
      </c>
      <c r="G6" s="5">
        <v>1700</v>
      </c>
      <c r="H6" s="2">
        <v>8780</v>
      </c>
      <c r="I6" s="2">
        <v>750</v>
      </c>
      <c r="J6" s="2" t="s">
        <v>7</v>
      </c>
      <c r="K6" s="8">
        <f t="shared" si="2"/>
        <v>24130</v>
      </c>
      <c r="L6" s="2" t="s">
        <v>25</v>
      </c>
    </row>
    <row r="7" spans="1:12" ht="14" x14ac:dyDescent="0.15">
      <c r="A7" s="2" t="s">
        <v>18</v>
      </c>
      <c r="B7" s="12">
        <f t="shared" si="0"/>
        <v>4.9451666666666672E-2</v>
      </c>
      <c r="C7" s="18">
        <f t="shared" si="1"/>
        <v>0.40096390414883215</v>
      </c>
      <c r="D7" s="19">
        <v>6000</v>
      </c>
      <c r="E7" s="4">
        <v>79.739999999999995</v>
      </c>
      <c r="F7" s="4">
        <v>98</v>
      </c>
      <c r="H7" s="4">
        <v>118.97</v>
      </c>
      <c r="J7" s="2" t="s">
        <v>19</v>
      </c>
      <c r="K7" s="8">
        <f t="shared" si="2"/>
        <v>296.71000000000004</v>
      </c>
      <c r="L7" s="2" t="s">
        <v>20</v>
      </c>
    </row>
    <row r="8" spans="1:12" ht="14" x14ac:dyDescent="0.15">
      <c r="A8" s="2" t="s">
        <v>21</v>
      </c>
      <c r="B8" s="13">
        <f t="shared" si="0"/>
        <v>2.7165628469804467E-2</v>
      </c>
      <c r="C8" s="18">
        <f t="shared" si="1"/>
        <v>0.46553515760304814</v>
      </c>
      <c r="D8" s="19">
        <v>53137</v>
      </c>
      <c r="E8" s="4">
        <v>707</v>
      </c>
      <c r="F8" s="4">
        <v>64.5</v>
      </c>
      <c r="G8" s="4">
        <v>0</v>
      </c>
      <c r="H8" s="4">
        <v>672</v>
      </c>
      <c r="J8" s="2" t="s">
        <v>19</v>
      </c>
      <c r="K8" s="8">
        <f t="shared" si="2"/>
        <v>1443.5</v>
      </c>
      <c r="L8" s="2" t="s">
        <v>22</v>
      </c>
    </row>
    <row r="9" spans="1:12" ht="15" customHeight="1" x14ac:dyDescent="0.15">
      <c r="A9" s="2" t="s">
        <v>33</v>
      </c>
      <c r="B9" s="12">
        <f t="shared" si="0"/>
        <v>8.4188069662809423E-2</v>
      </c>
      <c r="C9" s="18">
        <f t="shared" si="1"/>
        <v>0.75329823108323979</v>
      </c>
      <c r="D9" s="19">
        <v>60233</v>
      </c>
      <c r="E9" s="4">
        <v>1251</v>
      </c>
      <c r="G9" s="4">
        <v>0</v>
      </c>
      <c r="H9" s="4">
        <v>3819.9</v>
      </c>
      <c r="J9" s="2" t="s">
        <v>1</v>
      </c>
      <c r="K9" s="8">
        <f t="shared" si="2"/>
        <v>5070.8999999999996</v>
      </c>
      <c r="L9" s="2" t="s">
        <v>2</v>
      </c>
    </row>
    <row r="10" spans="1:12" ht="14" x14ac:dyDescent="0.15">
      <c r="A10" s="2" t="s">
        <v>3</v>
      </c>
      <c r="B10" s="12">
        <f t="shared" si="0"/>
        <v>1.62584375</v>
      </c>
      <c r="C10" s="18">
        <f t="shared" si="1"/>
        <v>2.8542871970323101E-2</v>
      </c>
      <c r="D10" s="19">
        <v>32000</v>
      </c>
      <c r="E10" s="4">
        <v>7462</v>
      </c>
      <c r="F10" s="4">
        <v>43080</v>
      </c>
      <c r="G10" s="4">
        <v>0</v>
      </c>
      <c r="H10" s="4">
        <v>1485</v>
      </c>
      <c r="J10" s="2" t="s">
        <v>4</v>
      </c>
      <c r="K10" s="8">
        <f t="shared" si="2"/>
        <v>52027</v>
      </c>
      <c r="L10" s="2" t="s">
        <v>5</v>
      </c>
    </row>
    <row r="11" spans="1:12" ht="14" x14ac:dyDescent="0.15">
      <c r="A11" s="2" t="s">
        <v>16</v>
      </c>
      <c r="B11" s="12">
        <f t="shared" si="0"/>
        <v>6.2722094336478706</v>
      </c>
      <c r="C11" s="18">
        <f t="shared" si="1"/>
        <v>0.87931085375812978</v>
      </c>
      <c r="D11" s="19">
        <v>162037</v>
      </c>
      <c r="E11" s="4">
        <v>122660</v>
      </c>
      <c r="F11" s="4">
        <v>0</v>
      </c>
      <c r="G11" s="4">
        <v>0</v>
      </c>
      <c r="H11" s="4">
        <v>893670</v>
      </c>
      <c r="J11" s="2" t="s">
        <v>14</v>
      </c>
      <c r="K11" s="8">
        <f t="shared" si="2"/>
        <v>1016330</v>
      </c>
      <c r="L11" s="2" t="s">
        <v>17</v>
      </c>
    </row>
    <row r="12" spans="1:12" ht="14" x14ac:dyDescent="0.15">
      <c r="B12" s="14"/>
      <c r="C12" s="18"/>
      <c r="E12" s="3"/>
      <c r="I12" s="4"/>
    </row>
    <row r="13" spans="1:12" ht="14" x14ac:dyDescent="0.15">
      <c r="B13" s="13"/>
      <c r="C13" s="18"/>
      <c r="K13" s="8"/>
    </row>
    <row r="14" spans="1:12" x14ac:dyDescent="0.2">
      <c r="B14" s="15"/>
      <c r="K14" s="8"/>
    </row>
  </sheetData>
  <pageMargins left="0.7" right="0.7" top="0.75" bottom="0.75" header="0.3" footer="0.3"/>
  <pageSetup orientation="portrait" horizontalDpi="4294967293"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C1" sqref="C1:C13"/>
    </sheetView>
  </sheetViews>
  <sheetFormatPr baseColWidth="10" defaultColWidth="9.19921875" defaultRowHeight="14" x14ac:dyDescent="0.15"/>
  <cols>
    <col min="1" max="1" width="27.3984375" style="2" customWidth="1"/>
    <col min="2" max="2" width="10" style="11" customWidth="1"/>
    <col min="3" max="3" width="10.59765625" style="17" customWidth="1"/>
    <col min="4" max="4" width="19.796875" style="2" customWidth="1"/>
    <col min="5" max="5" width="25.59765625" style="4" hidden="1" customWidth="1"/>
    <col min="6" max="6" width="20.3984375" style="4" hidden="1" customWidth="1"/>
    <col min="7" max="7" width="13.59765625" style="4" hidden="1" customWidth="1"/>
    <col min="8" max="8" width="13.19921875" style="2" hidden="1" customWidth="1"/>
    <col min="9" max="9" width="16" style="4" customWidth="1"/>
    <col min="10" max="11" width="13.19921875" style="2" customWidth="1"/>
    <col min="12" max="12" width="81.19921875" style="2" customWidth="1"/>
    <col min="13" max="16384" width="9.19921875" style="2"/>
  </cols>
  <sheetData>
    <row r="1" spans="1:12" s="1" customFormat="1" ht="43.75" customHeight="1" x14ac:dyDescent="0.15">
      <c r="A1" s="1" t="s">
        <v>35</v>
      </c>
      <c r="B1" s="10" t="s">
        <v>36</v>
      </c>
      <c r="C1" s="16" t="s">
        <v>39</v>
      </c>
      <c r="D1" s="1" t="s">
        <v>34</v>
      </c>
      <c r="E1" s="6" t="s">
        <v>27</v>
      </c>
      <c r="F1" s="6" t="s">
        <v>28</v>
      </c>
      <c r="G1" s="6" t="s">
        <v>30</v>
      </c>
      <c r="H1" s="7" t="s">
        <v>37</v>
      </c>
      <c r="I1" s="7" t="s">
        <v>38</v>
      </c>
      <c r="J1" s="6" t="s">
        <v>29</v>
      </c>
      <c r="K1" s="6" t="s">
        <v>40</v>
      </c>
      <c r="L1" s="1" t="s">
        <v>0</v>
      </c>
    </row>
    <row r="2" spans="1:12" x14ac:dyDescent="0.15">
      <c r="A2" s="2" t="s">
        <v>9</v>
      </c>
      <c r="B2" s="11">
        <v>3</v>
      </c>
      <c r="C2" s="18">
        <f t="shared" ref="C2:C11" si="0">I2/K2</f>
        <v>0.6964285714285714</v>
      </c>
      <c r="D2" s="2" t="s">
        <v>7</v>
      </c>
      <c r="E2" s="4">
        <v>390</v>
      </c>
      <c r="F2" s="4">
        <v>0</v>
      </c>
      <c r="G2" s="4">
        <v>0</v>
      </c>
      <c r="I2" s="8">
        <f t="shared" ref="I2:I11" si="1">SUM(E2:H2)</f>
        <v>390</v>
      </c>
      <c r="J2" s="4">
        <v>170</v>
      </c>
      <c r="K2" s="4">
        <f t="shared" ref="K2:K11" si="2">SUM(I2:J2)</f>
        <v>560</v>
      </c>
      <c r="L2" s="2" t="s">
        <v>10</v>
      </c>
    </row>
    <row r="3" spans="1:12" x14ac:dyDescent="0.15">
      <c r="A3" s="2" t="s">
        <v>6</v>
      </c>
      <c r="B3" s="11">
        <v>2</v>
      </c>
      <c r="C3" s="18">
        <f t="shared" si="0"/>
        <v>0.88549067174955232</v>
      </c>
      <c r="D3" s="2" t="s">
        <v>7</v>
      </c>
      <c r="E3" s="4">
        <v>242.31</v>
      </c>
      <c r="F3" s="4">
        <v>236.32</v>
      </c>
      <c r="G3" s="4">
        <v>293.83</v>
      </c>
      <c r="H3" s="2">
        <v>760.59</v>
      </c>
      <c r="I3" s="8">
        <f t="shared" si="1"/>
        <v>1533.0500000000002</v>
      </c>
      <c r="J3" s="4">
        <v>198.25</v>
      </c>
      <c r="K3" s="4">
        <f t="shared" si="2"/>
        <v>1731.3000000000002</v>
      </c>
      <c r="L3" s="2" t="s">
        <v>8</v>
      </c>
    </row>
    <row r="4" spans="1:12" x14ac:dyDescent="0.15">
      <c r="A4" s="2" t="s">
        <v>13</v>
      </c>
      <c r="B4" s="11">
        <v>9</v>
      </c>
      <c r="C4" s="18">
        <f t="shared" si="0"/>
        <v>0.24236584479511944</v>
      </c>
      <c r="D4" s="2" t="s">
        <v>14</v>
      </c>
      <c r="E4" s="4">
        <v>15979</v>
      </c>
      <c r="F4" s="4">
        <v>4479</v>
      </c>
      <c r="G4" s="5">
        <v>1551</v>
      </c>
      <c r="I4" s="8">
        <f t="shared" si="1"/>
        <v>22009</v>
      </c>
      <c r="J4" s="4">
        <v>68800</v>
      </c>
      <c r="K4" s="4">
        <f t="shared" si="2"/>
        <v>90809</v>
      </c>
      <c r="L4" s="2" t="s">
        <v>15</v>
      </c>
    </row>
    <row r="5" spans="1:12" x14ac:dyDescent="0.15">
      <c r="A5" s="2" t="s">
        <v>11</v>
      </c>
      <c r="B5" s="11">
        <v>7</v>
      </c>
      <c r="C5" s="18">
        <f t="shared" si="0"/>
        <v>0.52904173745351024</v>
      </c>
      <c r="D5" s="2" t="s">
        <v>7</v>
      </c>
      <c r="E5" s="4">
        <v>5075</v>
      </c>
      <c r="F5" s="4">
        <v>5753</v>
      </c>
      <c r="G5" s="4">
        <v>498</v>
      </c>
      <c r="H5" s="2">
        <v>196</v>
      </c>
      <c r="I5" s="8">
        <f t="shared" si="1"/>
        <v>11522</v>
      </c>
      <c r="J5" s="4">
        <v>10257</v>
      </c>
      <c r="K5" s="4">
        <f t="shared" si="2"/>
        <v>21779</v>
      </c>
      <c r="L5" s="2" t="s">
        <v>12</v>
      </c>
    </row>
    <row r="6" spans="1:12" x14ac:dyDescent="0.15">
      <c r="A6" s="2" t="s">
        <v>24</v>
      </c>
      <c r="B6" s="11">
        <v>4</v>
      </c>
      <c r="C6" s="18">
        <f t="shared" si="0"/>
        <v>0.63613758806464982</v>
      </c>
      <c r="D6" s="2" t="s">
        <v>7</v>
      </c>
      <c r="E6" s="5">
        <v>10200</v>
      </c>
      <c r="F6" s="5">
        <v>2700</v>
      </c>
      <c r="G6" s="5">
        <v>1700</v>
      </c>
      <c r="H6" s="2">
        <v>750</v>
      </c>
      <c r="I6" s="5">
        <f t="shared" si="1"/>
        <v>15350</v>
      </c>
      <c r="J6" s="4">
        <v>8780</v>
      </c>
      <c r="K6" s="4">
        <f t="shared" si="2"/>
        <v>24130</v>
      </c>
      <c r="L6" s="2" t="s">
        <v>25</v>
      </c>
    </row>
    <row r="7" spans="1:12" x14ac:dyDescent="0.15">
      <c r="A7" s="2" t="s">
        <v>18</v>
      </c>
      <c r="B7" s="11">
        <v>5</v>
      </c>
      <c r="C7" s="18">
        <f t="shared" si="0"/>
        <v>0.59903609585116779</v>
      </c>
      <c r="D7" s="2" t="s">
        <v>19</v>
      </c>
      <c r="E7" s="4">
        <v>79.739999999999995</v>
      </c>
      <c r="F7" s="4">
        <v>98</v>
      </c>
      <c r="I7" s="8">
        <f t="shared" si="1"/>
        <v>177.74</v>
      </c>
      <c r="J7" s="4">
        <v>118.97</v>
      </c>
      <c r="K7" s="4">
        <f t="shared" si="2"/>
        <v>296.71000000000004</v>
      </c>
      <c r="L7" s="2" t="s">
        <v>20</v>
      </c>
    </row>
    <row r="8" spans="1:12" x14ac:dyDescent="0.15">
      <c r="A8" s="2" t="s">
        <v>21</v>
      </c>
      <c r="B8" s="11">
        <v>6</v>
      </c>
      <c r="C8" s="18">
        <f t="shared" si="0"/>
        <v>0.5344648423969518</v>
      </c>
      <c r="D8" s="2" t="s">
        <v>19</v>
      </c>
      <c r="E8" s="4">
        <v>707</v>
      </c>
      <c r="F8" s="4">
        <v>64.5</v>
      </c>
      <c r="G8" s="4">
        <v>0</v>
      </c>
      <c r="I8" s="8">
        <f t="shared" si="1"/>
        <v>771.5</v>
      </c>
      <c r="J8" s="4">
        <v>672</v>
      </c>
      <c r="K8" s="4">
        <f t="shared" si="2"/>
        <v>1443.5</v>
      </c>
      <c r="L8" s="2" t="s">
        <v>22</v>
      </c>
    </row>
    <row r="9" spans="1:12" ht="15" customHeight="1" x14ac:dyDescent="0.15">
      <c r="A9" s="2" t="s">
        <v>33</v>
      </c>
      <c r="B9" s="11">
        <v>8</v>
      </c>
      <c r="C9" s="18">
        <f t="shared" si="0"/>
        <v>0.24670176891676035</v>
      </c>
      <c r="D9" s="2" t="s">
        <v>1</v>
      </c>
      <c r="E9" s="4">
        <v>1251</v>
      </c>
      <c r="G9" s="4">
        <v>0</v>
      </c>
      <c r="I9" s="8">
        <f t="shared" si="1"/>
        <v>1251</v>
      </c>
      <c r="J9" s="4">
        <v>3819.9</v>
      </c>
      <c r="K9" s="4">
        <f t="shared" si="2"/>
        <v>5070.8999999999996</v>
      </c>
      <c r="L9" s="2" t="s">
        <v>2</v>
      </c>
    </row>
    <row r="10" spans="1:12" x14ac:dyDescent="0.15">
      <c r="A10" s="2" t="s">
        <v>3</v>
      </c>
      <c r="B10" s="11">
        <v>1</v>
      </c>
      <c r="C10" s="18">
        <f t="shared" si="0"/>
        <v>0.97145712802967688</v>
      </c>
      <c r="D10" s="2" t="s">
        <v>4</v>
      </c>
      <c r="E10" s="4">
        <v>7462</v>
      </c>
      <c r="F10" s="4">
        <v>43080</v>
      </c>
      <c r="G10" s="4">
        <v>0</v>
      </c>
      <c r="I10" s="8">
        <f t="shared" si="1"/>
        <v>50542</v>
      </c>
      <c r="J10" s="4">
        <v>1485</v>
      </c>
      <c r="K10" s="4">
        <f t="shared" si="2"/>
        <v>52027</v>
      </c>
      <c r="L10" s="2" t="s">
        <v>5</v>
      </c>
    </row>
    <row r="11" spans="1:12" x14ac:dyDescent="0.15">
      <c r="A11" s="2" t="s">
        <v>16</v>
      </c>
      <c r="B11" s="11">
        <v>10</v>
      </c>
      <c r="C11" s="18">
        <f t="shared" si="0"/>
        <v>0.12068914624187026</v>
      </c>
      <c r="D11" s="2" t="s">
        <v>14</v>
      </c>
      <c r="E11" s="4">
        <v>122660</v>
      </c>
      <c r="F11" s="4">
        <v>0</v>
      </c>
      <c r="G11" s="4">
        <v>0</v>
      </c>
      <c r="I11" s="8">
        <f t="shared" si="1"/>
        <v>122660</v>
      </c>
      <c r="J11" s="4">
        <v>893670</v>
      </c>
      <c r="K11" s="4">
        <f t="shared" si="2"/>
        <v>1016330</v>
      </c>
      <c r="L11" s="2" t="s">
        <v>17</v>
      </c>
    </row>
    <row r="12" spans="1:12" x14ac:dyDescent="0.15">
      <c r="C12" s="18"/>
      <c r="E12" s="3"/>
      <c r="H12" s="4"/>
      <c r="I12" s="2"/>
      <c r="J12" s="4"/>
      <c r="K12" s="4"/>
    </row>
    <row r="13" spans="1:12" x14ac:dyDescent="0.15">
      <c r="C13" s="18"/>
    </row>
  </sheetData>
  <pageMargins left="0.7" right="0.7" top="0.75" bottom="0.75" header="0.3" footer="0.3"/>
  <pageSetup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Waste per 1,000 sq ft</vt:lpstr>
      <vt:lpstr>Diversion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Cooley</dc:creator>
  <cp:lastModifiedBy>Microsoft Office User</cp:lastModifiedBy>
  <dcterms:created xsi:type="dcterms:W3CDTF">2017-04-12T17:28:48Z</dcterms:created>
  <dcterms:modified xsi:type="dcterms:W3CDTF">2017-09-26T22:13:21Z</dcterms:modified>
</cp:coreProperties>
</file>